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UNIDAD DE SOCIOLOGÍA\OBSERVATORIO 2023\BIENESTAR SOCIAL\WEB\"/>
    </mc:Choice>
  </mc:AlternateContent>
  <bookViews>
    <workbookView xWindow="0" yWindow="0" windowWidth="24000" windowHeight="8835"/>
  </bookViews>
  <sheets>
    <sheet name="5.5" sheetId="5" r:id="rId1"/>
  </sheets>
  <definedNames>
    <definedName name="_xlnm.Print_Area" localSheetId="0">'5.5'!$A$1:$G$37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5" l="1"/>
  <c r="D13" i="5"/>
  <c r="D12" i="5"/>
  <c r="D11" i="5"/>
  <c r="D10" i="5"/>
  <c r="D9" i="5"/>
  <c r="D8" i="5"/>
  <c r="B14" i="5"/>
  <c r="B13" i="5"/>
  <c r="B12" i="5"/>
  <c r="B11" i="5"/>
  <c r="B10" i="5"/>
  <c r="B9" i="5"/>
  <c r="B8" i="5"/>
  <c r="L14" i="5"/>
  <c r="L13" i="5"/>
  <c r="L12" i="5"/>
  <c r="L11" i="5"/>
  <c r="L10" i="5"/>
  <c r="L9" i="5"/>
  <c r="L8" i="5"/>
  <c r="I14" i="5"/>
  <c r="I13" i="5"/>
  <c r="I12" i="5"/>
  <c r="I11" i="5"/>
  <c r="I10" i="5"/>
  <c r="I9" i="5"/>
  <c r="I8" i="5"/>
  <c r="F12" i="5" l="1"/>
  <c r="F11" i="5"/>
  <c r="E10" i="5"/>
  <c r="E13" i="5"/>
  <c r="E11" i="5"/>
  <c r="C13" i="5"/>
  <c r="F13" i="5"/>
  <c r="E12" i="5"/>
  <c r="C14" i="5"/>
  <c r="F14" i="5"/>
  <c r="C8" i="5"/>
  <c r="F8" i="5"/>
  <c r="E8" i="5"/>
  <c r="E14" i="5"/>
  <c r="C9" i="5"/>
  <c r="F9" i="5"/>
  <c r="C10" i="5"/>
  <c r="F10" i="5"/>
  <c r="E9" i="5"/>
  <c r="C11" i="5"/>
  <c r="C12" i="5"/>
</calcChain>
</file>

<file path=xl/sharedStrings.xml><?xml version="1.0" encoding="utf-8"?>
<sst xmlns="http://schemas.openxmlformats.org/spreadsheetml/2006/main" count="19" uniqueCount="12">
  <si>
    <t>Mujeres</t>
  </si>
  <si>
    <t>Hombres</t>
  </si>
  <si>
    <t>Asturias</t>
  </si>
  <si>
    <t>Mayores</t>
  </si>
  <si>
    <t>TOTAL</t>
  </si>
  <si>
    <t>%</t>
  </si>
  <si>
    <t>Fuente: Consejería de Derechos Sociales y Bienestar</t>
  </si>
  <si>
    <t>Centros de día. Personas usuarias según sexo; personas mayores y/o dependientes</t>
  </si>
  <si>
    <t xml:space="preserve">Número </t>
  </si>
  <si>
    <t>% Mujeres</t>
  </si>
  <si>
    <t>Periodo 2015-2021</t>
  </si>
  <si>
    <t>Discapacitadas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</si>
</sst>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36"/>
      <name val="Calibri"/>
      <family val="2"/>
    </font>
    <font>
      <sz val="10"/>
      <color indexed="36"/>
      <name val="Arial"/>
      <family val="2"/>
    </font>
    <font>
      <b/>
      <sz val="11"/>
      <color indexed="36"/>
      <name val="Arial"/>
      <family val="2"/>
    </font>
    <font>
      <b/>
      <sz val="10"/>
      <color indexed="36"/>
      <name val="Arial"/>
      <family val="2"/>
    </font>
    <font>
      <sz val="10"/>
      <name val="Arial"/>
      <family val="2"/>
    </font>
    <font>
      <sz val="11"/>
      <name val="Calibri"/>
      <family val="2"/>
    </font>
    <font>
      <i/>
      <sz val="11"/>
      <color indexed="8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36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36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6" fillId="0" borderId="0" xfId="0" applyFont="1"/>
    <xf numFmtId="0" fontId="0" fillId="0" borderId="1" xfId="0" applyBorder="1"/>
    <xf numFmtId="0" fontId="7" fillId="0" borderId="0" xfId="0" applyFont="1"/>
    <xf numFmtId="0" fontId="0" fillId="0" borderId="0" xfId="0" applyBorder="1"/>
    <xf numFmtId="0" fontId="9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wrapText="1"/>
    </xf>
    <xf numFmtId="2" fontId="8" fillId="0" borderId="0" xfId="0" applyNumberFormat="1" applyFont="1" applyBorder="1"/>
    <xf numFmtId="0" fontId="2" fillId="0" borderId="2" xfId="0" applyFont="1" applyBorder="1"/>
    <xf numFmtId="0" fontId="0" fillId="0" borderId="3" xfId="0" applyBorder="1"/>
    <xf numFmtId="3" fontId="6" fillId="0" borderId="0" xfId="0" applyNumberFormat="1" applyFont="1" applyBorder="1"/>
    <xf numFmtId="1" fontId="12" fillId="0" borderId="0" xfId="0" applyNumberFormat="1" applyFont="1" applyBorder="1"/>
    <xf numFmtId="3" fontId="9" fillId="0" borderId="0" xfId="0" applyNumberFormat="1" applyFont="1" applyBorder="1"/>
    <xf numFmtId="0" fontId="2" fillId="0" borderId="0" xfId="0" applyFont="1" applyBorder="1"/>
    <xf numFmtId="165" fontId="11" fillId="0" borderId="0" xfId="1" applyNumberFormat="1" applyFont="1" applyBorder="1"/>
    <xf numFmtId="0" fontId="11" fillId="0" borderId="0" xfId="0" applyFont="1" applyBorder="1"/>
    <xf numFmtId="165" fontId="11" fillId="0" borderId="2" xfId="1" applyNumberFormat="1" applyFont="1" applyBorder="1"/>
    <xf numFmtId="0" fontId="9" fillId="2" borderId="2" xfId="0" applyFont="1" applyFill="1" applyBorder="1" applyAlignment="1">
      <alignment horizontal="center" wrapText="1"/>
    </xf>
    <xf numFmtId="0" fontId="7" fillId="0" borderId="2" xfId="0" applyFont="1" applyBorder="1"/>
    <xf numFmtId="1" fontId="12" fillId="0" borderId="2" xfId="0" applyNumberFormat="1" applyFont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12" fillId="3" borderId="0" xfId="0" applyFont="1" applyFill="1" applyBorder="1"/>
    <xf numFmtId="0" fontId="10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wrapText="1"/>
    </xf>
    <xf numFmtId="0" fontId="13" fillId="0" borderId="0" xfId="0" applyFont="1"/>
    <xf numFmtId="0" fontId="10" fillId="0" borderId="0" xfId="0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6600FF"/>
      <color rgb="FF990033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N24"/>
  <sheetViews>
    <sheetView showGridLines="0" tabSelected="1" zoomScale="85" zoomScaleNormal="85" workbookViewId="0">
      <selection activeCell="R21" sqref="R21"/>
    </sheetView>
  </sheetViews>
  <sheetFormatPr baseColWidth="10" defaultRowHeight="15" x14ac:dyDescent="0.25"/>
  <cols>
    <col min="1" max="1" width="9.42578125" customWidth="1"/>
    <col min="2" max="2" width="13.28515625" hidden="1" customWidth="1"/>
    <col min="3" max="3" width="6" hidden="1" customWidth="1"/>
    <col min="4" max="4" width="13.7109375" hidden="1" customWidth="1"/>
    <col min="5" max="5" width="5.7109375" hidden="1" customWidth="1"/>
    <col min="6" max="6" width="9.5703125" customWidth="1"/>
    <col min="7" max="7" width="12" customWidth="1"/>
    <col min="8" max="8" width="11.28515625" customWidth="1"/>
    <col min="11" max="11" width="10.140625" customWidth="1"/>
    <col min="12" max="12" width="11.85546875" customWidth="1"/>
  </cols>
  <sheetData>
    <row r="2" spans="1:14" s="1" customFormat="1" ht="15.75" x14ac:dyDescent="0.25">
      <c r="A2" s="33" t="s">
        <v>7</v>
      </c>
      <c r="B2" s="2"/>
      <c r="C2" s="2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s="1" customFormat="1" ht="15.75" x14ac:dyDescent="0.25">
      <c r="A3" s="33" t="s">
        <v>2</v>
      </c>
      <c r="B3" s="2"/>
      <c r="C3" s="2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1" customFormat="1" x14ac:dyDescent="0.25">
      <c r="A4" s="34" t="s">
        <v>10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4"/>
      <c r="N4" s="4"/>
    </row>
    <row r="5" spans="1:14" s="1" customFormat="1" x14ac:dyDescent="0.25">
      <c r="A5" s="29"/>
      <c r="B5" s="30" t="s">
        <v>0</v>
      </c>
      <c r="C5" s="30"/>
      <c r="D5" s="30" t="s">
        <v>1</v>
      </c>
      <c r="E5" s="30"/>
      <c r="F5" s="32" t="s">
        <v>4</v>
      </c>
      <c r="G5" s="28" t="s">
        <v>3</v>
      </c>
      <c r="H5" s="28"/>
      <c r="I5" s="31"/>
      <c r="J5" s="28" t="s">
        <v>11</v>
      </c>
      <c r="K5" s="28"/>
      <c r="L5" s="28"/>
      <c r="M5" s="14"/>
    </row>
    <row r="6" spans="1:14" s="1" customFormat="1" ht="16.5" customHeight="1" x14ac:dyDescent="0.25">
      <c r="A6" s="29"/>
      <c r="B6" s="21" t="s">
        <v>8</v>
      </c>
      <c r="C6" s="22" t="s">
        <v>5</v>
      </c>
      <c r="D6" s="21" t="s">
        <v>8</v>
      </c>
      <c r="E6" s="22" t="s">
        <v>5</v>
      </c>
      <c r="F6" s="32"/>
      <c r="G6" s="6" t="s">
        <v>0</v>
      </c>
      <c r="H6" s="7" t="s">
        <v>1</v>
      </c>
      <c r="I6" s="18" t="s">
        <v>9</v>
      </c>
      <c r="J6" s="6" t="s">
        <v>0</v>
      </c>
      <c r="K6" s="7" t="s">
        <v>1</v>
      </c>
      <c r="L6" s="7" t="s">
        <v>9</v>
      </c>
      <c r="M6" s="14"/>
    </row>
    <row r="7" spans="1:14" s="1" customFormat="1" ht="6" customHeight="1" x14ac:dyDescent="0.25">
      <c r="A7" s="23"/>
      <c r="B7" s="24"/>
      <c r="C7" s="25"/>
      <c r="D7" s="26"/>
      <c r="E7" s="26"/>
      <c r="F7" s="19"/>
      <c r="G7" s="14"/>
      <c r="H7" s="14"/>
      <c r="I7" s="9"/>
      <c r="J7" s="14"/>
      <c r="K7" s="14"/>
      <c r="L7" s="14"/>
      <c r="M7" s="14"/>
    </row>
    <row r="8" spans="1:14" x14ac:dyDescent="0.25">
      <c r="A8" s="27">
        <v>2015</v>
      </c>
      <c r="B8" s="11">
        <f>G8+J8</f>
        <v>1908</v>
      </c>
      <c r="C8" s="8">
        <f>B8/(B8+D8)*100</f>
        <v>60.725652450668363</v>
      </c>
      <c r="D8" s="5">
        <f>H8+K8</f>
        <v>1234</v>
      </c>
      <c r="E8" s="8">
        <f>D8/(D8+B8)*100</f>
        <v>39.274347549331637</v>
      </c>
      <c r="F8" s="20">
        <f>B8+D8</f>
        <v>3142</v>
      </c>
      <c r="G8" s="13">
        <v>1326</v>
      </c>
      <c r="H8" s="16">
        <v>471</v>
      </c>
      <c r="I8" s="17">
        <f>G8/(H8+G8)</f>
        <v>0.73789649415692826</v>
      </c>
      <c r="J8" s="16">
        <v>582</v>
      </c>
      <c r="K8" s="16">
        <v>763</v>
      </c>
      <c r="L8" s="15">
        <f>J8/(K8+J8)</f>
        <v>0.43271375464684014</v>
      </c>
      <c r="M8" s="5"/>
    </row>
    <row r="9" spans="1:14" x14ac:dyDescent="0.25">
      <c r="A9" s="27">
        <v>2016</v>
      </c>
      <c r="B9" s="11">
        <f t="shared" ref="B9:B14" si="0">G9+J9</f>
        <v>1966</v>
      </c>
      <c r="C9" s="8">
        <f t="shared" ref="C9:C14" si="1">B9/(B9+D9)*100</f>
        <v>61.131840796019901</v>
      </c>
      <c r="D9" s="5">
        <f t="shared" ref="D9:D14" si="2">H9+K9</f>
        <v>1250</v>
      </c>
      <c r="E9" s="8">
        <f t="shared" ref="E9:E14" si="3">D9/(D9+B9)*100</f>
        <v>38.868159203980099</v>
      </c>
      <c r="F9" s="20">
        <f t="shared" ref="F9:F14" si="4">B9+D9</f>
        <v>3216</v>
      </c>
      <c r="G9" s="13">
        <v>1365</v>
      </c>
      <c r="H9" s="16">
        <v>465</v>
      </c>
      <c r="I9" s="17">
        <f t="shared" ref="I9:I14" si="5">G9/(H9+G9)</f>
        <v>0.74590163934426235</v>
      </c>
      <c r="J9" s="16">
        <v>601</v>
      </c>
      <c r="K9" s="16">
        <v>785</v>
      </c>
      <c r="L9" s="15">
        <f t="shared" ref="L9:L14" si="6">J9/(K9+J9)</f>
        <v>0.43362193362193363</v>
      </c>
      <c r="M9" s="5"/>
    </row>
    <row r="10" spans="1:14" x14ac:dyDescent="0.25">
      <c r="A10" s="27">
        <v>2017</v>
      </c>
      <c r="B10" s="11">
        <f t="shared" si="0"/>
        <v>1964</v>
      </c>
      <c r="C10" s="8">
        <f t="shared" si="1"/>
        <v>61.107654013690102</v>
      </c>
      <c r="D10" s="5">
        <f t="shared" si="2"/>
        <v>1250</v>
      </c>
      <c r="E10" s="8">
        <f t="shared" si="3"/>
        <v>38.892345986309898</v>
      </c>
      <c r="F10" s="20">
        <f t="shared" si="4"/>
        <v>3214</v>
      </c>
      <c r="G10" s="13">
        <v>1356</v>
      </c>
      <c r="H10" s="16">
        <v>459</v>
      </c>
      <c r="I10" s="17">
        <f t="shared" si="5"/>
        <v>0.7471074380165289</v>
      </c>
      <c r="J10" s="16">
        <v>608</v>
      </c>
      <c r="K10" s="16">
        <v>791</v>
      </c>
      <c r="L10" s="15">
        <f t="shared" si="6"/>
        <v>0.43459614010007147</v>
      </c>
      <c r="M10" s="5"/>
    </row>
    <row r="11" spans="1:14" x14ac:dyDescent="0.25">
      <c r="A11" s="27">
        <v>2018</v>
      </c>
      <c r="B11" s="11">
        <f t="shared" si="0"/>
        <v>2029</v>
      </c>
      <c r="C11" s="8">
        <f t="shared" si="1"/>
        <v>61.132871346791205</v>
      </c>
      <c r="D11" s="5">
        <f t="shared" si="2"/>
        <v>1290</v>
      </c>
      <c r="E11" s="8">
        <f t="shared" si="3"/>
        <v>38.867128653208802</v>
      </c>
      <c r="F11" s="20">
        <f t="shared" si="4"/>
        <v>3319</v>
      </c>
      <c r="G11" s="13">
        <v>1417</v>
      </c>
      <c r="H11" s="16">
        <v>468</v>
      </c>
      <c r="I11" s="17">
        <f t="shared" si="5"/>
        <v>0.75172413793103443</v>
      </c>
      <c r="J11" s="16">
        <v>612</v>
      </c>
      <c r="K11" s="16">
        <v>822</v>
      </c>
      <c r="L11" s="15">
        <f t="shared" si="6"/>
        <v>0.42677824267782427</v>
      </c>
      <c r="M11" s="5"/>
    </row>
    <row r="12" spans="1:14" x14ac:dyDescent="0.25">
      <c r="A12" s="27">
        <v>2019</v>
      </c>
      <c r="B12" s="11">
        <f t="shared" si="0"/>
        <v>1997</v>
      </c>
      <c r="C12" s="8">
        <f t="shared" si="1"/>
        <v>60.096298525428828</v>
      </c>
      <c r="D12" s="5">
        <f t="shared" si="2"/>
        <v>1326</v>
      </c>
      <c r="E12" s="8">
        <f t="shared" si="3"/>
        <v>39.903701474571172</v>
      </c>
      <c r="F12" s="20">
        <f t="shared" si="4"/>
        <v>3323</v>
      </c>
      <c r="G12" s="13">
        <v>1390</v>
      </c>
      <c r="H12" s="12">
        <v>471</v>
      </c>
      <c r="I12" s="17">
        <f t="shared" si="5"/>
        <v>0.74691026329930144</v>
      </c>
      <c r="J12" s="16">
        <v>607</v>
      </c>
      <c r="K12" s="16">
        <v>855</v>
      </c>
      <c r="L12" s="15">
        <f t="shared" si="6"/>
        <v>0.41518467852257179</v>
      </c>
      <c r="M12" s="5"/>
    </row>
    <row r="13" spans="1:14" x14ac:dyDescent="0.25">
      <c r="A13" s="27">
        <v>2020</v>
      </c>
      <c r="B13" s="11">
        <f t="shared" si="0"/>
        <v>1730</v>
      </c>
      <c r="C13" s="8">
        <f t="shared" si="1"/>
        <v>58.170813718897108</v>
      </c>
      <c r="D13" s="5">
        <f t="shared" si="2"/>
        <v>1244</v>
      </c>
      <c r="E13" s="8">
        <f t="shared" si="3"/>
        <v>41.829186281102892</v>
      </c>
      <c r="F13" s="20">
        <f t="shared" si="4"/>
        <v>2974</v>
      </c>
      <c r="G13" s="13">
        <v>1140</v>
      </c>
      <c r="H13" s="12">
        <v>404</v>
      </c>
      <c r="I13" s="17">
        <f t="shared" si="5"/>
        <v>0.73834196891191706</v>
      </c>
      <c r="J13" s="16">
        <v>590</v>
      </c>
      <c r="K13" s="16">
        <v>840</v>
      </c>
      <c r="L13" s="15">
        <f t="shared" si="6"/>
        <v>0.41258741258741261</v>
      </c>
      <c r="M13" s="5"/>
    </row>
    <row r="14" spans="1:14" x14ac:dyDescent="0.25">
      <c r="A14" s="27">
        <v>2021</v>
      </c>
      <c r="B14" s="11">
        <f t="shared" si="0"/>
        <v>1701</v>
      </c>
      <c r="C14" s="8">
        <f t="shared" si="1"/>
        <v>57.857142857142861</v>
      </c>
      <c r="D14" s="5">
        <f t="shared" si="2"/>
        <v>1239</v>
      </c>
      <c r="E14" s="8">
        <f t="shared" si="3"/>
        <v>42.142857142857146</v>
      </c>
      <c r="F14" s="20">
        <f t="shared" si="4"/>
        <v>2940</v>
      </c>
      <c r="G14" s="13">
        <v>1083</v>
      </c>
      <c r="H14" s="13">
        <v>378</v>
      </c>
      <c r="I14" s="17">
        <f t="shared" si="5"/>
        <v>0.74127310061601648</v>
      </c>
      <c r="J14" s="13">
        <v>618</v>
      </c>
      <c r="K14" s="13">
        <v>861</v>
      </c>
      <c r="L14" s="15">
        <f t="shared" si="6"/>
        <v>0.41784989858012173</v>
      </c>
      <c r="M14" s="5"/>
    </row>
    <row r="15" spans="1:14" x14ac:dyDescent="0.25">
      <c r="A15" s="2" t="s">
        <v>6</v>
      </c>
    </row>
    <row r="18" spans="1:12" ht="15.75" thickBot="1" x14ac:dyDescent="0.3">
      <c r="A18" s="3"/>
      <c r="B18" s="3"/>
      <c r="C18" s="3"/>
      <c r="D18" s="3"/>
      <c r="E18" s="3"/>
      <c r="F18" s="3"/>
      <c r="G18" s="3"/>
      <c r="K18" s="5"/>
    </row>
    <row r="19" spans="1:12" x14ac:dyDescent="0.25">
      <c r="G19" s="10"/>
      <c r="J19" s="5"/>
      <c r="K19" s="5"/>
    </row>
    <row r="20" spans="1:12" x14ac:dyDescent="0.25">
      <c r="J20" s="5"/>
      <c r="K20" s="5"/>
      <c r="L20" s="5"/>
    </row>
    <row r="21" spans="1:12" x14ac:dyDescent="0.25">
      <c r="K21" s="5"/>
    </row>
    <row r="23" spans="1:12" x14ac:dyDescent="0.25">
      <c r="I23" s="5"/>
    </row>
    <row r="24" spans="1:12" x14ac:dyDescent="0.25">
      <c r="L24" s="5"/>
    </row>
  </sheetData>
  <mergeCells count="6">
    <mergeCell ref="J5:L5"/>
    <mergeCell ref="A5:A6"/>
    <mergeCell ref="B5:C5"/>
    <mergeCell ref="D5:E5"/>
    <mergeCell ref="G5:I5"/>
    <mergeCell ref="F5:F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5.5</vt:lpstr>
      <vt:lpstr>'5.5'!Área_de_impresión</vt:lpstr>
    </vt:vector>
  </TitlesOfParts>
  <Company>Principado de Asturias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2023-05-10T08:42:50Z</dcterms:created>
  <dcterms:modified xsi:type="dcterms:W3CDTF">2023-05-24T12:49:09Z</dcterms:modified>
</cp:coreProperties>
</file>